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vuz Lab\Documents\"/>
    </mc:Choice>
  </mc:AlternateContent>
  <bookViews>
    <workbookView xWindow="0" yWindow="0" windowWidth="21600" windowHeight="10320" activeTab="4"/>
  </bookViews>
  <sheets>
    <sheet name="0 dB" sheetId="3" r:id="rId1"/>
    <sheet name="10 dB" sheetId="2" r:id="rId2"/>
    <sheet name="20 dB" sheetId="1" r:id="rId3"/>
    <sheet name="30 dB" sheetId="4" r:id="rId4"/>
    <sheet name="40 dB" sheetId="5" r:id="rId5"/>
    <sheet name="50 dB" sheetId="6" r:id="rId6"/>
    <sheet name="60 dB" sheetId="7" r:id="rId7"/>
    <sheet name="70 dB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8" l="1"/>
  <c r="C11" i="6"/>
  <c r="C2" i="3"/>
  <c r="C3" i="1"/>
  <c r="C17" i="1"/>
  <c r="C16" i="1"/>
  <c r="C13" i="1"/>
  <c r="C12" i="1"/>
  <c r="C2" i="1"/>
</calcChain>
</file>

<file path=xl/sharedStrings.xml><?xml version="1.0" encoding="utf-8"?>
<sst xmlns="http://schemas.openxmlformats.org/spreadsheetml/2006/main" count="25" uniqueCount="4">
  <si>
    <t>Power Meter Power (W)</t>
  </si>
  <si>
    <t>Photodiode Power (?)</t>
  </si>
  <si>
    <t>background (no laser)</t>
  </si>
  <si>
    <t>Background (laser)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</si>
</sst>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Photodiode to Power Conversion for 0 dB Gain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4879702537182852E-3"/>
                  <c:y val="-7.38425925925925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 dB'!$B$2:$B$8</c:f>
              <c:numCache>
                <c:formatCode>General</c:formatCode>
                <c:ptCount val="7"/>
                <c:pt idx="0">
                  <c:v>-8.7499999999999994E-2</c:v>
                </c:pt>
                <c:pt idx="1">
                  <c:v>0.4289</c:v>
                </c:pt>
                <c:pt idx="2">
                  <c:v>0.26190000000000002</c:v>
                </c:pt>
                <c:pt idx="3">
                  <c:v>8.3799999999999999E-2</c:v>
                </c:pt>
                <c:pt idx="4">
                  <c:v>-5.5199999999999999E-2</c:v>
                </c:pt>
                <c:pt idx="5">
                  <c:v>-7.2900000000000006E-2</c:v>
                </c:pt>
                <c:pt idx="6">
                  <c:v>-8.7300000000000003E-2</c:v>
                </c:pt>
              </c:numCache>
            </c:numRef>
          </c:xVal>
          <c:yVal>
            <c:numRef>
              <c:f>'0 dB'!$C$2:$C$8</c:f>
              <c:numCache>
                <c:formatCode>General</c:formatCode>
                <c:ptCount val="7"/>
                <c:pt idx="0">
                  <c:v>7.7999999999999999E-6</c:v>
                </c:pt>
                <c:pt idx="1">
                  <c:v>1.5E-3</c:v>
                </c:pt>
                <c:pt idx="2">
                  <c:v>1E-3</c:v>
                </c:pt>
                <c:pt idx="3">
                  <c:v>5.0000000000000001E-4</c:v>
                </c:pt>
                <c:pt idx="4">
                  <c:v>1E-4</c:v>
                </c:pt>
                <c:pt idx="5">
                  <c:v>5.0000000000000002E-5</c:v>
                </c:pt>
                <c:pt idx="6">
                  <c:v>9.7000000000000003E-6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124048"/>
        <c:axId val="323123488"/>
      </c:scatterChart>
      <c:valAx>
        <c:axId val="32312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</a:t>
                </a:r>
                <a:r>
                  <a:rPr lang="en-US" baseline="0"/>
                  <a:t> Voltage (Volts)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123488"/>
        <c:crosses val="autoZero"/>
        <c:crossBetween val="midCat"/>
      </c:valAx>
      <c:valAx>
        <c:axId val="3231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</a:t>
                </a:r>
                <a:r>
                  <a:rPr lang="en-US" baseline="0"/>
                  <a:t> (W)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12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Photodiode to Power Conversion for 60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'60 dB'!$B$2:$B$13</c:f>
              <c:numCache>
                <c:formatCode>General</c:formatCode>
                <c:ptCount val="12"/>
                <c:pt idx="0">
                  <c:v>10.5237</c:v>
                </c:pt>
                <c:pt idx="1">
                  <c:v>10.5237</c:v>
                </c:pt>
                <c:pt idx="2">
                  <c:v>10.5237</c:v>
                </c:pt>
                <c:pt idx="3">
                  <c:v>10.5237</c:v>
                </c:pt>
                <c:pt idx="4">
                  <c:v>10.3338</c:v>
                </c:pt>
                <c:pt idx="5">
                  <c:v>8.8824000000000005</c:v>
                </c:pt>
                <c:pt idx="6">
                  <c:v>7.1786000000000003</c:v>
                </c:pt>
                <c:pt idx="7">
                  <c:v>5.4519000000000002</c:v>
                </c:pt>
                <c:pt idx="8">
                  <c:v>3.8159999999999998</c:v>
                </c:pt>
                <c:pt idx="9">
                  <c:v>2.1339000000000001</c:v>
                </c:pt>
                <c:pt idx="10">
                  <c:v>1.2837000000000001</c:v>
                </c:pt>
              </c:numCache>
            </c:numRef>
          </c:xVal>
          <c:yVal>
            <c:numRef>
              <c:f>'60 dB'!$C$2:$C$13</c:f>
              <c:numCache>
                <c:formatCode>General</c:formatCode>
                <c:ptCount val="12"/>
                <c:pt idx="0">
                  <c:v>5.0000000000000001E-4</c:v>
                </c:pt>
                <c:pt idx="1">
                  <c:v>1E-4</c:v>
                </c:pt>
                <c:pt idx="2">
                  <c:v>5.0000000000000002E-5</c:v>
                </c:pt>
                <c:pt idx="3">
                  <c:v>4.0000000000000003E-5</c:v>
                </c:pt>
                <c:pt idx="4">
                  <c:v>3.4999999999999997E-5</c:v>
                </c:pt>
                <c:pt idx="5">
                  <c:v>3.0000000000000001E-5</c:v>
                </c:pt>
                <c:pt idx="6">
                  <c:v>2.5000000000000001E-5</c:v>
                </c:pt>
                <c:pt idx="7">
                  <c:v>2.0000000000000002E-5</c:v>
                </c:pt>
                <c:pt idx="8">
                  <c:v>1.5E-5</c:v>
                </c:pt>
                <c:pt idx="9">
                  <c:v>1.0000000000000001E-5</c:v>
                </c:pt>
                <c:pt idx="10">
                  <c:v>7.5000000000000002E-6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283632"/>
        <c:axId val="324280272"/>
      </c:scatterChart>
      <c:valAx>
        <c:axId val="32428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(Units)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280272"/>
        <c:crosses val="autoZero"/>
        <c:crossBetween val="midCat"/>
      </c:valAx>
      <c:valAx>
        <c:axId val="32428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283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Conversion Below Saturation for 60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74682852143482"/>
                  <c:y val="3.985163312919218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'60 dB'!$B$6:$B$12</c:f>
              <c:numCache>
                <c:formatCode>General</c:formatCode>
                <c:ptCount val="7"/>
                <c:pt idx="0">
                  <c:v>10.3338</c:v>
                </c:pt>
                <c:pt idx="1">
                  <c:v>8.8824000000000005</c:v>
                </c:pt>
                <c:pt idx="2">
                  <c:v>7.1786000000000003</c:v>
                </c:pt>
                <c:pt idx="3">
                  <c:v>5.4519000000000002</c:v>
                </c:pt>
                <c:pt idx="4">
                  <c:v>3.8159999999999998</c:v>
                </c:pt>
                <c:pt idx="5">
                  <c:v>2.1339000000000001</c:v>
                </c:pt>
                <c:pt idx="6">
                  <c:v>1.2837000000000001</c:v>
                </c:pt>
              </c:numCache>
            </c:numRef>
          </c:xVal>
          <c:yVal>
            <c:numRef>
              <c:f>'60 dB'!$C$6:$C$12</c:f>
              <c:numCache>
                <c:formatCode>General</c:formatCode>
                <c:ptCount val="7"/>
                <c:pt idx="0">
                  <c:v>3.4999999999999997E-5</c:v>
                </c:pt>
                <c:pt idx="1">
                  <c:v>3.0000000000000001E-5</c:v>
                </c:pt>
                <c:pt idx="2">
                  <c:v>2.5000000000000001E-5</c:v>
                </c:pt>
                <c:pt idx="3">
                  <c:v>2.0000000000000002E-5</c:v>
                </c:pt>
                <c:pt idx="4">
                  <c:v>1.5E-5</c:v>
                </c:pt>
                <c:pt idx="5">
                  <c:v>1.0000000000000001E-5</c:v>
                </c:pt>
                <c:pt idx="6">
                  <c:v>7.5000000000000002E-6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236720"/>
        <c:axId val="223233360"/>
      </c:scatterChart>
      <c:valAx>
        <c:axId val="22323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(Volts)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33360"/>
        <c:crosses val="autoZero"/>
        <c:crossBetween val="midCat"/>
      </c:valAx>
      <c:valAx>
        <c:axId val="22323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36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Photodiode to Power Conversion for 70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'70 dB'!$B$2:$B$12</c:f>
              <c:numCache>
                <c:formatCode>General</c:formatCode>
                <c:ptCount val="11"/>
                <c:pt idx="0">
                  <c:v>10.5237</c:v>
                </c:pt>
                <c:pt idx="1">
                  <c:v>10.5237</c:v>
                </c:pt>
                <c:pt idx="2">
                  <c:v>10.5237</c:v>
                </c:pt>
                <c:pt idx="3">
                  <c:v>10.5237</c:v>
                </c:pt>
                <c:pt idx="4">
                  <c:v>10.481999999999999</c:v>
                </c:pt>
                <c:pt idx="5">
                  <c:v>9.8856000000000002</c:v>
                </c:pt>
                <c:pt idx="6">
                  <c:v>8.8155000000000001</c:v>
                </c:pt>
                <c:pt idx="7">
                  <c:v>7.9409999999999998</c:v>
                </c:pt>
                <c:pt idx="8">
                  <c:v>6.7973999999999997</c:v>
                </c:pt>
                <c:pt idx="9">
                  <c:v>5.9229000000000003</c:v>
                </c:pt>
                <c:pt idx="10">
                  <c:v>3.9237000000000002</c:v>
                </c:pt>
              </c:numCache>
            </c:numRef>
          </c:xVal>
          <c:yVal>
            <c:numRef>
              <c:f>'70 dB'!$C$2:$C$12</c:f>
              <c:numCache>
                <c:formatCode>General</c:formatCode>
                <c:ptCount val="11"/>
                <c:pt idx="0">
                  <c:v>5.0000000000000002E-5</c:v>
                </c:pt>
                <c:pt idx="1">
                  <c:v>2.5000000000000001E-5</c:v>
                </c:pt>
                <c:pt idx="2">
                  <c:v>2.0000000000000002E-5</c:v>
                </c:pt>
                <c:pt idx="3">
                  <c:v>1.5E-5</c:v>
                </c:pt>
                <c:pt idx="4">
                  <c:v>1.4E-5</c:v>
                </c:pt>
                <c:pt idx="5">
                  <c:v>1.2999999999999999E-5</c:v>
                </c:pt>
                <c:pt idx="6">
                  <c:v>1.2E-5</c:v>
                </c:pt>
                <c:pt idx="7">
                  <c:v>1.1E-5</c:v>
                </c:pt>
                <c:pt idx="8">
                  <c:v>1.0000000000000001E-5</c:v>
                </c:pt>
                <c:pt idx="9">
                  <c:v>9.0000000000000002E-6</c:v>
                </c:pt>
                <c:pt idx="10">
                  <c:v>7.4000000000000003E-6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053776"/>
        <c:axId val="223233920"/>
      </c:scatterChart>
      <c:valAx>
        <c:axId val="33205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(Units)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33920"/>
        <c:crosses val="autoZero"/>
        <c:crossBetween val="midCat"/>
      </c:valAx>
      <c:valAx>
        <c:axId val="22323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53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Conversion Below Saturation for 70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037992125984252"/>
                  <c:y val="3.7076042578011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'70 dB'!$B$6:$B$12</c:f>
              <c:numCache>
                <c:formatCode>General</c:formatCode>
                <c:ptCount val="7"/>
                <c:pt idx="0">
                  <c:v>10.481999999999999</c:v>
                </c:pt>
                <c:pt idx="1">
                  <c:v>9.8856000000000002</c:v>
                </c:pt>
                <c:pt idx="2">
                  <c:v>8.8155000000000001</c:v>
                </c:pt>
                <c:pt idx="3">
                  <c:v>7.9409999999999998</c:v>
                </c:pt>
                <c:pt idx="4">
                  <c:v>6.7973999999999997</c:v>
                </c:pt>
                <c:pt idx="5">
                  <c:v>5.9229000000000003</c:v>
                </c:pt>
                <c:pt idx="6">
                  <c:v>3.9237000000000002</c:v>
                </c:pt>
              </c:numCache>
            </c:numRef>
          </c:xVal>
          <c:yVal>
            <c:numRef>
              <c:f>'70 dB'!$C$6:$C$12</c:f>
              <c:numCache>
                <c:formatCode>General</c:formatCode>
                <c:ptCount val="7"/>
                <c:pt idx="0">
                  <c:v>1.4E-5</c:v>
                </c:pt>
                <c:pt idx="1">
                  <c:v>1.2999999999999999E-5</c:v>
                </c:pt>
                <c:pt idx="2">
                  <c:v>1.2E-5</c:v>
                </c:pt>
                <c:pt idx="3">
                  <c:v>1.1E-5</c:v>
                </c:pt>
                <c:pt idx="4">
                  <c:v>1.0000000000000001E-5</c:v>
                </c:pt>
                <c:pt idx="5">
                  <c:v>9.0000000000000002E-6</c:v>
                </c:pt>
                <c:pt idx="6">
                  <c:v>7.4000000000000003E-6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08992"/>
        <c:axId val="323712544"/>
      </c:scatterChart>
      <c:valAx>
        <c:axId val="22390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(Volts)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712544"/>
        <c:crosses val="autoZero"/>
        <c:crossBetween val="midCat"/>
      </c:valAx>
      <c:valAx>
        <c:axId val="32371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908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Photodiode to Power Conversion for 10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 dB'!$B$2:$B$9</c:f>
              <c:numCache>
                <c:formatCode>General</c:formatCode>
                <c:ptCount val="8"/>
                <c:pt idx="0">
                  <c:v>-7.7600000000000002E-2</c:v>
                </c:pt>
                <c:pt idx="1">
                  <c:v>2.1819999999999999</c:v>
                </c:pt>
                <c:pt idx="2">
                  <c:v>1.6169</c:v>
                </c:pt>
                <c:pt idx="3">
                  <c:v>1.0588</c:v>
                </c:pt>
                <c:pt idx="4">
                  <c:v>0.47560000000000002</c:v>
                </c:pt>
                <c:pt idx="5">
                  <c:v>2.5399999999999999E-2</c:v>
                </c:pt>
                <c:pt idx="6">
                  <c:v>-2.9600000000000001E-2</c:v>
                </c:pt>
                <c:pt idx="7">
                  <c:v>-7.5200000000000003E-2</c:v>
                </c:pt>
              </c:numCache>
            </c:numRef>
          </c:xVal>
          <c:yVal>
            <c:numRef>
              <c:f>'10 dB'!$C$2:$C$9</c:f>
              <c:numCache>
                <c:formatCode>General</c:formatCode>
                <c:ptCount val="8"/>
                <c:pt idx="0">
                  <c:v>8.1000000000000004E-6</c:v>
                </c:pt>
                <c:pt idx="1">
                  <c:v>2E-3</c:v>
                </c:pt>
                <c:pt idx="2">
                  <c:v>1.5E-3</c:v>
                </c:pt>
                <c:pt idx="3">
                  <c:v>1E-3</c:v>
                </c:pt>
                <c:pt idx="4">
                  <c:v>5.0000000000000001E-4</c:v>
                </c:pt>
                <c:pt idx="5">
                  <c:v>1E-4</c:v>
                </c:pt>
                <c:pt idx="6">
                  <c:v>5.0000000000000002E-5</c:v>
                </c:pt>
                <c:pt idx="7">
                  <c:v>1.0000000000000001E-5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202736"/>
        <c:axId val="331204416"/>
      </c:scatterChart>
      <c:valAx>
        <c:axId val="33120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(Volts)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204416"/>
        <c:crosses val="autoZero"/>
        <c:crossBetween val="midCat"/>
      </c:valAx>
      <c:valAx>
        <c:axId val="33120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202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Photodiode to Power Conversion for 20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 dB'!$B$2:$B$17</c:f>
              <c:numCache>
                <c:formatCode>General</c:formatCode>
                <c:ptCount val="16"/>
                <c:pt idx="0">
                  <c:v>-8.6900000000000005E-2</c:v>
                </c:pt>
                <c:pt idx="1">
                  <c:v>-8.8400000000000006E-2</c:v>
                </c:pt>
                <c:pt idx="2">
                  <c:v>7.3647</c:v>
                </c:pt>
                <c:pt idx="3">
                  <c:v>5.1425999999999998</c:v>
                </c:pt>
                <c:pt idx="4">
                  <c:v>3.7490000000000001</c:v>
                </c:pt>
                <c:pt idx="5">
                  <c:v>2.5640999999999998</c:v>
                </c:pt>
                <c:pt idx="6">
                  <c:v>1.8433999999999999</c:v>
                </c:pt>
                <c:pt idx="7">
                  <c:v>0.77580000000000005</c:v>
                </c:pt>
                <c:pt idx="8">
                  <c:v>0.25209999999999999</c:v>
                </c:pt>
                <c:pt idx="9">
                  <c:v>0.16070000000000001</c:v>
                </c:pt>
                <c:pt idx="10">
                  <c:v>6.9199999999999998E-2</c:v>
                </c:pt>
                <c:pt idx="11">
                  <c:v>-1.46E-2</c:v>
                </c:pt>
                <c:pt idx="12">
                  <c:v>-3.2199999999999999E-2</c:v>
                </c:pt>
                <c:pt idx="13">
                  <c:v>-4.8800000000000003E-2</c:v>
                </c:pt>
                <c:pt idx="14">
                  <c:v>-6.7299999999999999E-2</c:v>
                </c:pt>
                <c:pt idx="15">
                  <c:v>-8.43E-2</c:v>
                </c:pt>
              </c:numCache>
            </c:numRef>
          </c:xVal>
          <c:yVal>
            <c:numRef>
              <c:f>'20 dB'!$C$2:$C$17</c:f>
              <c:numCache>
                <c:formatCode>General</c:formatCode>
                <c:ptCount val="16"/>
                <c:pt idx="0">
                  <c:v>3.7999999999999996E-6</c:v>
                </c:pt>
                <c:pt idx="1">
                  <c:v>4.1999999999999996E-6</c:v>
                </c:pt>
                <c:pt idx="2" formatCode="0.00E+00">
                  <c:v>2E-3</c:v>
                </c:pt>
                <c:pt idx="3">
                  <c:v>1.5E-3</c:v>
                </c:pt>
                <c:pt idx="4">
                  <c:v>1E-3</c:v>
                </c:pt>
                <c:pt idx="5">
                  <c:v>7.6999999999999996E-4</c:v>
                </c:pt>
                <c:pt idx="6">
                  <c:v>5.1999999999999995E-4</c:v>
                </c:pt>
                <c:pt idx="7">
                  <c:v>2.4000000000000001E-4</c:v>
                </c:pt>
                <c:pt idx="8">
                  <c:v>1E-4</c:v>
                </c:pt>
                <c:pt idx="9">
                  <c:v>7.4999999999999993E-5</c:v>
                </c:pt>
                <c:pt idx="10">
                  <c:v>4.9999999999999996E-5</c:v>
                </c:pt>
                <c:pt idx="11">
                  <c:v>2.4999999999999998E-5</c:v>
                </c:pt>
                <c:pt idx="12">
                  <c:v>2.0000000000000002E-5</c:v>
                </c:pt>
                <c:pt idx="13">
                  <c:v>1.5E-5</c:v>
                </c:pt>
                <c:pt idx="14">
                  <c:v>9.9999999999999991E-6</c:v>
                </c:pt>
                <c:pt idx="15">
                  <c:v>4.9999999999999996E-6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825872"/>
        <c:axId val="322823632"/>
      </c:scatterChart>
      <c:valAx>
        <c:axId val="322825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(Volts)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823632"/>
        <c:crosses val="autoZero"/>
        <c:crossBetween val="midCat"/>
      </c:valAx>
      <c:valAx>
        <c:axId val="32282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82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Photodiode to Power Conversion for 30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'30 dB'!$B$2:$B$16</c:f>
              <c:numCache>
                <c:formatCode>General</c:formatCode>
                <c:ptCount val="15"/>
                <c:pt idx="0">
                  <c:v>10.5237</c:v>
                </c:pt>
                <c:pt idx="1">
                  <c:v>10.5237</c:v>
                </c:pt>
                <c:pt idx="2">
                  <c:v>10.5237</c:v>
                </c:pt>
                <c:pt idx="3">
                  <c:v>10.252700000000001</c:v>
                </c:pt>
                <c:pt idx="4">
                  <c:v>9.7761999999999993</c:v>
                </c:pt>
                <c:pt idx="5">
                  <c:v>8.7434999999999992</c:v>
                </c:pt>
                <c:pt idx="6">
                  <c:v>7.6063999999999998</c:v>
                </c:pt>
                <c:pt idx="7">
                  <c:v>5.5606</c:v>
                </c:pt>
                <c:pt idx="8">
                  <c:v>2.6227999999999998</c:v>
                </c:pt>
                <c:pt idx="9">
                  <c:v>1.0167999999999999</c:v>
                </c:pt>
                <c:pt idx="10">
                  <c:v>0.70309999999999995</c:v>
                </c:pt>
                <c:pt idx="11">
                  <c:v>0.4486</c:v>
                </c:pt>
                <c:pt idx="12">
                  <c:v>0.157</c:v>
                </c:pt>
                <c:pt idx="13">
                  <c:v>-1.0800000000000001E-2</c:v>
                </c:pt>
                <c:pt idx="14">
                  <c:v>-4.1200000000000001E-2</c:v>
                </c:pt>
              </c:numCache>
            </c:numRef>
          </c:xVal>
          <c:yVal>
            <c:numRef>
              <c:f>'30 dB'!$C$2:$C$16</c:f>
              <c:numCache>
                <c:formatCode>General</c:formatCode>
                <c:ptCount val="15"/>
                <c:pt idx="0">
                  <c:v>2E-3</c:v>
                </c:pt>
                <c:pt idx="1">
                  <c:v>1.5E-3</c:v>
                </c:pt>
                <c:pt idx="2">
                  <c:v>1E-3</c:v>
                </c:pt>
                <c:pt idx="3">
                  <c:v>9.5E-4</c:v>
                </c:pt>
                <c:pt idx="4">
                  <c:v>8.9999999999999998E-4</c:v>
                </c:pt>
                <c:pt idx="5">
                  <c:v>8.0000000000000004E-4</c:v>
                </c:pt>
                <c:pt idx="6">
                  <c:v>6.9999999999999999E-4</c:v>
                </c:pt>
                <c:pt idx="7">
                  <c:v>5.0000000000000001E-4</c:v>
                </c:pt>
                <c:pt idx="8">
                  <c:v>2.5000000000000001E-4</c:v>
                </c:pt>
                <c:pt idx="9">
                  <c:v>1E-4</c:v>
                </c:pt>
                <c:pt idx="10">
                  <c:v>7.4999999999999993E-5</c:v>
                </c:pt>
                <c:pt idx="11">
                  <c:v>5.0000000000000002E-5</c:v>
                </c:pt>
                <c:pt idx="12">
                  <c:v>2.5000000000000001E-5</c:v>
                </c:pt>
                <c:pt idx="13">
                  <c:v>1.0000000000000001E-5</c:v>
                </c:pt>
                <c:pt idx="14">
                  <c:v>7.5000000000000002E-6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724416"/>
        <c:axId val="300235264"/>
      </c:scatterChart>
      <c:valAx>
        <c:axId val="22772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(Units)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235264"/>
        <c:crosses val="autoZero"/>
        <c:crossBetween val="midCat"/>
      </c:valAx>
      <c:valAx>
        <c:axId val="30023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72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Conversion Below Saturation for 30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7627296587926506E-2"/>
                  <c:y val="-2.81944444444444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'30 dB'!$B$5:$B$16</c:f>
              <c:numCache>
                <c:formatCode>General</c:formatCode>
                <c:ptCount val="12"/>
                <c:pt idx="0">
                  <c:v>10.252700000000001</c:v>
                </c:pt>
                <c:pt idx="1">
                  <c:v>9.7761999999999993</c:v>
                </c:pt>
                <c:pt idx="2">
                  <c:v>8.7434999999999992</c:v>
                </c:pt>
                <c:pt idx="3">
                  <c:v>7.6063999999999998</c:v>
                </c:pt>
                <c:pt idx="4">
                  <c:v>5.5606</c:v>
                </c:pt>
                <c:pt idx="5">
                  <c:v>2.6227999999999998</c:v>
                </c:pt>
                <c:pt idx="6">
                  <c:v>1.0167999999999999</c:v>
                </c:pt>
                <c:pt idx="7">
                  <c:v>0.70309999999999995</c:v>
                </c:pt>
                <c:pt idx="8">
                  <c:v>0.4486</c:v>
                </c:pt>
                <c:pt idx="9">
                  <c:v>0.157</c:v>
                </c:pt>
                <c:pt idx="10">
                  <c:v>-1.0800000000000001E-2</c:v>
                </c:pt>
                <c:pt idx="11">
                  <c:v>-4.1200000000000001E-2</c:v>
                </c:pt>
              </c:numCache>
            </c:numRef>
          </c:xVal>
          <c:yVal>
            <c:numRef>
              <c:f>'30 dB'!$C$5:$C$16</c:f>
              <c:numCache>
                <c:formatCode>General</c:formatCode>
                <c:ptCount val="12"/>
                <c:pt idx="0">
                  <c:v>9.5E-4</c:v>
                </c:pt>
                <c:pt idx="1">
                  <c:v>8.9999999999999998E-4</c:v>
                </c:pt>
                <c:pt idx="2">
                  <c:v>8.0000000000000004E-4</c:v>
                </c:pt>
                <c:pt idx="3">
                  <c:v>6.9999999999999999E-4</c:v>
                </c:pt>
                <c:pt idx="4">
                  <c:v>5.0000000000000001E-4</c:v>
                </c:pt>
                <c:pt idx="5">
                  <c:v>2.5000000000000001E-4</c:v>
                </c:pt>
                <c:pt idx="6">
                  <c:v>1E-4</c:v>
                </c:pt>
                <c:pt idx="7">
                  <c:v>7.4999999999999993E-5</c:v>
                </c:pt>
                <c:pt idx="8">
                  <c:v>5.0000000000000002E-5</c:v>
                </c:pt>
                <c:pt idx="9">
                  <c:v>2.5000000000000001E-5</c:v>
                </c:pt>
                <c:pt idx="10">
                  <c:v>1.0000000000000001E-5</c:v>
                </c:pt>
                <c:pt idx="11">
                  <c:v>7.5000000000000002E-6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048736"/>
        <c:axId val="332050416"/>
      </c:scatterChart>
      <c:valAx>
        <c:axId val="33204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(Volts)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50416"/>
        <c:crosses val="autoZero"/>
        <c:crossBetween val="midCat"/>
      </c:valAx>
      <c:valAx>
        <c:axId val="33205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48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Photodiode to Power</a:t>
            </a:r>
            <a:r>
              <a:rPr lang="en-US" baseline="0"/>
              <a:t> Conversion for 40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'40 dB'!$B$2:$B$15</c:f>
              <c:numCache>
                <c:formatCode>General</c:formatCode>
                <c:ptCount val="14"/>
                <c:pt idx="0">
                  <c:v>10.5237</c:v>
                </c:pt>
                <c:pt idx="1">
                  <c:v>10.5237</c:v>
                </c:pt>
                <c:pt idx="2">
                  <c:v>10.5237</c:v>
                </c:pt>
                <c:pt idx="3">
                  <c:v>10.5237</c:v>
                </c:pt>
                <c:pt idx="4">
                  <c:v>10.382999999999999</c:v>
                </c:pt>
                <c:pt idx="5">
                  <c:v>8.5465</c:v>
                </c:pt>
                <c:pt idx="6">
                  <c:v>6.8327</c:v>
                </c:pt>
                <c:pt idx="7">
                  <c:v>4.9741999999999997</c:v>
                </c:pt>
                <c:pt idx="8">
                  <c:v>3.2749999999999999</c:v>
                </c:pt>
                <c:pt idx="9">
                  <c:v>2.3995000000000002</c:v>
                </c:pt>
                <c:pt idx="10">
                  <c:v>1.5279</c:v>
                </c:pt>
                <c:pt idx="11">
                  <c:v>0.65569999999999995</c:v>
                </c:pt>
                <c:pt idx="12">
                  <c:v>0.1431</c:v>
                </c:pt>
                <c:pt idx="13">
                  <c:v>5.9700000000000003E-2</c:v>
                </c:pt>
              </c:numCache>
            </c:numRef>
          </c:xVal>
          <c:yVal>
            <c:numRef>
              <c:f>'40 dB'!$C$2:$C$15</c:f>
              <c:numCache>
                <c:formatCode>General</c:formatCode>
                <c:ptCount val="14"/>
                <c:pt idx="0">
                  <c:v>1E-3</c:v>
                </c:pt>
                <c:pt idx="1">
                  <c:v>5.0000000000000001E-4</c:v>
                </c:pt>
                <c:pt idx="2">
                  <c:v>4.0000000000000002E-4</c:v>
                </c:pt>
                <c:pt idx="3">
                  <c:v>3.5E-4</c:v>
                </c:pt>
                <c:pt idx="4">
                  <c:v>2.9999999999999997E-4</c:v>
                </c:pt>
                <c:pt idx="5">
                  <c:v>2.5000000000000001E-4</c:v>
                </c:pt>
                <c:pt idx="6">
                  <c:v>2.0000000000000001E-4</c:v>
                </c:pt>
                <c:pt idx="7">
                  <c:v>1.4999999999999999E-4</c:v>
                </c:pt>
                <c:pt idx="8">
                  <c:v>1E-4</c:v>
                </c:pt>
                <c:pt idx="9">
                  <c:v>7.4999999999999993E-5</c:v>
                </c:pt>
                <c:pt idx="10">
                  <c:v>5.0000000000000002E-5</c:v>
                </c:pt>
                <c:pt idx="11">
                  <c:v>2.5000000000000001E-5</c:v>
                </c:pt>
                <c:pt idx="12">
                  <c:v>1.0000000000000001E-5</c:v>
                </c:pt>
                <c:pt idx="13">
                  <c:v>7.6000000000000001E-6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715216"/>
        <c:axId val="180712976"/>
      </c:scatterChart>
      <c:valAx>
        <c:axId val="18071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(Units)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712976"/>
        <c:crosses val="autoZero"/>
        <c:crossBetween val="midCat"/>
      </c:valAx>
      <c:valAx>
        <c:axId val="18071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715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Conversion Below Saturation for 40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'40 dB'!$B$6:$B$15</c:f>
              <c:numCache>
                <c:formatCode>General</c:formatCode>
                <c:ptCount val="10"/>
                <c:pt idx="0">
                  <c:v>10.382999999999999</c:v>
                </c:pt>
                <c:pt idx="1">
                  <c:v>8.5465</c:v>
                </c:pt>
                <c:pt idx="2">
                  <c:v>6.8327</c:v>
                </c:pt>
                <c:pt idx="3">
                  <c:v>4.9741999999999997</c:v>
                </c:pt>
                <c:pt idx="4">
                  <c:v>3.2749999999999999</c:v>
                </c:pt>
                <c:pt idx="5">
                  <c:v>2.3995000000000002</c:v>
                </c:pt>
                <c:pt idx="6">
                  <c:v>1.5279</c:v>
                </c:pt>
                <c:pt idx="7">
                  <c:v>0.65569999999999995</c:v>
                </c:pt>
                <c:pt idx="8">
                  <c:v>0.1431</c:v>
                </c:pt>
                <c:pt idx="9">
                  <c:v>5.9700000000000003E-2</c:v>
                </c:pt>
              </c:numCache>
            </c:numRef>
          </c:xVal>
          <c:yVal>
            <c:numRef>
              <c:f>'40 dB'!$C$6:$C$15</c:f>
              <c:numCache>
                <c:formatCode>General</c:formatCode>
                <c:ptCount val="10"/>
                <c:pt idx="0">
                  <c:v>2.9999999999999997E-4</c:v>
                </c:pt>
                <c:pt idx="1">
                  <c:v>2.5000000000000001E-4</c:v>
                </c:pt>
                <c:pt idx="2">
                  <c:v>2.0000000000000001E-4</c:v>
                </c:pt>
                <c:pt idx="3">
                  <c:v>1.4999999999999999E-4</c:v>
                </c:pt>
                <c:pt idx="4">
                  <c:v>1E-4</c:v>
                </c:pt>
                <c:pt idx="5">
                  <c:v>7.4999999999999993E-5</c:v>
                </c:pt>
                <c:pt idx="6">
                  <c:v>5.0000000000000002E-5</c:v>
                </c:pt>
                <c:pt idx="7">
                  <c:v>2.5000000000000001E-5</c:v>
                </c:pt>
                <c:pt idx="8">
                  <c:v>1.0000000000000001E-5</c:v>
                </c:pt>
                <c:pt idx="9">
                  <c:v>7.6000000000000001E-6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34480"/>
        <c:axId val="334738480"/>
      </c:scatterChart>
      <c:valAx>
        <c:axId val="22963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(Volts)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38480"/>
        <c:crosses val="autoZero"/>
        <c:crossBetween val="midCat"/>
      </c:valAx>
      <c:valAx>
        <c:axId val="33473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3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Photodiode to Power Conversion for 50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'50 dB'!$B$2:$B$12</c:f>
              <c:numCache>
                <c:formatCode>General</c:formatCode>
                <c:ptCount val="11"/>
                <c:pt idx="0">
                  <c:v>10.5327</c:v>
                </c:pt>
                <c:pt idx="1">
                  <c:v>10.5327</c:v>
                </c:pt>
                <c:pt idx="2">
                  <c:v>10.5174</c:v>
                </c:pt>
                <c:pt idx="3">
                  <c:v>8.4331999999999994</c:v>
                </c:pt>
                <c:pt idx="4">
                  <c:v>6.2028999999999996</c:v>
                </c:pt>
                <c:pt idx="5">
                  <c:v>5.1452999999999998</c:v>
                </c:pt>
                <c:pt idx="6">
                  <c:v>3.9944000000000002</c:v>
                </c:pt>
                <c:pt idx="7">
                  <c:v>1.7454000000000001</c:v>
                </c:pt>
                <c:pt idx="8">
                  <c:v>0.6502</c:v>
                </c:pt>
                <c:pt idx="9">
                  <c:v>0.41220000000000001</c:v>
                </c:pt>
              </c:numCache>
            </c:numRef>
          </c:xVal>
          <c:yVal>
            <c:numRef>
              <c:f>'50 dB'!$C$2:$C$12</c:f>
              <c:numCache>
                <c:formatCode>General</c:formatCode>
                <c:ptCount val="11"/>
                <c:pt idx="0">
                  <c:v>1E-3</c:v>
                </c:pt>
                <c:pt idx="1">
                  <c:v>5.0000000000000001E-4</c:v>
                </c:pt>
                <c:pt idx="2">
                  <c:v>1E-4</c:v>
                </c:pt>
                <c:pt idx="3">
                  <c:v>8.0000000000000007E-5</c:v>
                </c:pt>
                <c:pt idx="4">
                  <c:v>6.0000000000000002E-5</c:v>
                </c:pt>
                <c:pt idx="5">
                  <c:v>5.0000000000000002E-5</c:v>
                </c:pt>
                <c:pt idx="6">
                  <c:v>4.0000000000000003E-5</c:v>
                </c:pt>
                <c:pt idx="7">
                  <c:v>2.0000000000000002E-5</c:v>
                </c:pt>
                <c:pt idx="8">
                  <c:v>1.0000000000000001E-5</c:v>
                </c:pt>
                <c:pt idx="9">
                  <c:v>7.9000000000000006E-6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202176"/>
        <c:axId val="331203856"/>
      </c:scatterChart>
      <c:valAx>
        <c:axId val="33120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(Units)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203856"/>
        <c:crosses val="autoZero"/>
        <c:crossBetween val="midCat"/>
      </c:valAx>
      <c:valAx>
        <c:axId val="3312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</a:t>
                </a:r>
                <a:r>
                  <a:rPr lang="en-US" baseline="0"/>
                  <a:t>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20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Conversion Below Saturation for 50 dB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290223097112861"/>
                  <c:y val="-6.24117818606007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'50 dB'!$B$4:$B$11</c:f>
              <c:numCache>
                <c:formatCode>General</c:formatCode>
                <c:ptCount val="8"/>
                <c:pt idx="0">
                  <c:v>10.5174</c:v>
                </c:pt>
                <c:pt idx="1">
                  <c:v>8.4331999999999994</c:v>
                </c:pt>
                <c:pt idx="2">
                  <c:v>6.2028999999999996</c:v>
                </c:pt>
                <c:pt idx="3">
                  <c:v>5.1452999999999998</c:v>
                </c:pt>
                <c:pt idx="4">
                  <c:v>3.9944000000000002</c:v>
                </c:pt>
                <c:pt idx="5">
                  <c:v>1.7454000000000001</c:v>
                </c:pt>
                <c:pt idx="6">
                  <c:v>0.6502</c:v>
                </c:pt>
                <c:pt idx="7">
                  <c:v>0.41220000000000001</c:v>
                </c:pt>
              </c:numCache>
            </c:numRef>
          </c:xVal>
          <c:yVal>
            <c:numRef>
              <c:f>'50 dB'!$C$4:$C$11</c:f>
              <c:numCache>
                <c:formatCode>General</c:formatCode>
                <c:ptCount val="8"/>
                <c:pt idx="0">
                  <c:v>1E-4</c:v>
                </c:pt>
                <c:pt idx="1">
                  <c:v>8.0000000000000007E-5</c:v>
                </c:pt>
                <c:pt idx="2">
                  <c:v>6.0000000000000002E-5</c:v>
                </c:pt>
                <c:pt idx="3">
                  <c:v>5.0000000000000002E-5</c:v>
                </c:pt>
                <c:pt idx="4">
                  <c:v>4.0000000000000003E-5</c:v>
                </c:pt>
                <c:pt idx="5">
                  <c:v>2.0000000000000002E-5</c:v>
                </c:pt>
                <c:pt idx="6">
                  <c:v>1.0000000000000001E-5</c:v>
                </c:pt>
                <c:pt idx="7">
                  <c:v>7.9000000000000006E-6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707600"/>
        <c:axId val="326878000"/>
      </c:scatterChart>
      <c:valAx>
        <c:axId val="18170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Photodiode Voltage (Volts)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878000"/>
        <c:crosses val="autoZero"/>
        <c:crossBetween val="midCat"/>
      </c:valAx>
      <c:valAx>
        <c:axId val="32687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Meter Reading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07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2</xdr:row>
      <xdr:rowOff>47625</xdr:rowOff>
    </xdr:from>
    <xdr:to>
      <xdr:col>12</xdr:col>
      <xdr:colOff>152400</xdr:colOff>
      <xdr:row>19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404812</xdr:colOff>
      <xdr:row>0</xdr:row>
      <xdr:rowOff>180975</xdr:rowOff>
    </xdr:from>
    <xdr:to>
      <xdr:col>11</xdr:col>
      <xdr:colOff>100012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</xdr:colOff>
      <xdr:row>1</xdr:row>
      <xdr:rowOff>76200</xdr:rowOff>
    </xdr:from>
    <xdr:to>
      <xdr:col>10</xdr:col>
      <xdr:colOff>223837</xdr:colOff>
      <xdr:row>15</xdr:row>
      <xdr:rowOff>152400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0</xdr:row>
      <xdr:rowOff>47625</xdr:rowOff>
    </xdr:from>
    <xdr:to>
      <xdr:col>12</xdr:col>
      <xdr:colOff>319087</xdr:colOff>
      <xdr:row>14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</xdr:colOff>
      <xdr:row>14</xdr:row>
      <xdr:rowOff>133350</xdr:rowOff>
    </xdr:from>
    <xdr:to>
      <xdr:col>12</xdr:col>
      <xdr:colOff>328612</xdr:colOff>
      <xdr:row>29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557212</xdr:colOff>
      <xdr:row>0</xdr:row>
      <xdr:rowOff>0</xdr:rowOff>
    </xdr:from>
    <xdr:to>
      <xdr:col>12</xdr:col>
      <xdr:colOff>252412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547687</xdr:colOff>
      <xdr:row>15</xdr:row>
      <xdr:rowOff>0</xdr:rowOff>
    </xdr:from>
    <xdr:to>
      <xdr:col>12</xdr:col>
      <xdr:colOff>242887</xdr:colOff>
      <xdr:row>29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</xdr:colOff>
      <xdr:row>0</xdr:row>
      <xdr:rowOff>57150</xdr:rowOff>
    </xdr:from>
    <xdr:to>
      <xdr:col>12</xdr:col>
      <xdr:colOff>357187</xdr:colOff>
      <xdr:row>14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100012</xdr:colOff>
      <xdr:row>14</xdr:row>
      <xdr:rowOff>171450</xdr:rowOff>
    </xdr:from>
    <xdr:to>
      <xdr:col>12</xdr:col>
      <xdr:colOff>404812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442912</xdr:colOff>
      <xdr:row>0</xdr:row>
      <xdr:rowOff>66675</xdr:rowOff>
    </xdr:from>
    <xdr:to>
      <xdr:col>12</xdr:col>
      <xdr:colOff>138112</xdr:colOff>
      <xdr:row>14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442912</xdr:colOff>
      <xdr:row>14</xdr:row>
      <xdr:rowOff>180975</xdr:rowOff>
    </xdr:from>
    <xdr:to>
      <xdr:col>12</xdr:col>
      <xdr:colOff>138112</xdr:colOff>
      <xdr:row>29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385762</xdr:colOff>
      <xdr:row>0</xdr:row>
      <xdr:rowOff>133350</xdr:rowOff>
    </xdr:from>
    <xdr:to>
      <xdr:col>11</xdr:col>
      <xdr:colOff>80962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366712</xdr:colOff>
      <xdr:row>15</xdr:row>
      <xdr:rowOff>114300</xdr:rowOff>
    </xdr:from>
    <xdr:to>
      <xdr:col>11</xdr:col>
      <xdr:colOff>61912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3" sqref="C3"/>
    </sheetView>
  </sheetViews>
  <sheetFormatPr defaultRowHeight="15" x14ac:dyDescent="0.25"/>
  <cols>
    <col min="1" max="1" width="20.42578125" bestFit="1" customWidth="1"/>
    <col min="2" max="2" width="20.7109375" bestFit="1" customWidth="1"/>
    <col min="3" max="3" width="22.85546875" bestFit="1" customWidth="1"/>
  </cols>
  <sheetData>
    <row r="1" spans="1:3" x14ac:dyDescent="0.25">
      <c r="B1" t="s">
        <v>1</v>
      </c>
      <c r="C1" t="s">
        <v>0</v>
      </c>
    </row>
    <row r="2" spans="1:3" x14ac:dyDescent="0.25">
      <c r="A2" t="s">
        <v>3</v>
      </c>
      <c r="B2">
        <v>-8.7499999999999994E-2</v>
      </c>
      <c r="C2">
        <f>7.8*10^(-6)</f>
        <v>7.7999999999999999E-6</v>
      </c>
    </row>
    <row r="3" spans="1:3" x14ac:dyDescent="0.25">
      <c r="B3">
        <v>0.4289</v>
      </c>
      <c r="C3">
        <v>1.5E-3</v>
      </c>
    </row>
    <row r="4" spans="1:3" x14ac:dyDescent="0.25">
      <c r="B4">
        <v>0.26190000000000002</v>
      </c>
      <c r="C4">
        <v>1E-3</v>
      </c>
    </row>
    <row r="5" spans="1:3" x14ac:dyDescent="0.25">
      <c r="B5">
        <v>8.3799999999999999E-2</v>
      </c>
      <c r="C5">
        <v>5.0000000000000001E-4</v>
      </c>
    </row>
    <row r="6" spans="1:3" x14ac:dyDescent="0.25">
      <c r="B6">
        <v>-5.5199999999999999E-2</v>
      </c>
      <c r="C6">
        <v>1E-4</v>
      </c>
    </row>
    <row r="7" spans="1:3" x14ac:dyDescent="0.25">
      <c r="B7">
        <v>-7.2900000000000006E-2</v>
      </c>
      <c r="C7">
        <v>5.0000000000000002E-5</v>
      </c>
    </row>
    <row r="8" spans="1:3" x14ac:dyDescent="0.25">
      <c r="B8">
        <v>-8.7300000000000003E-2</v>
      </c>
      <c r="C8">
        <v>9.7000000000000003E-6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24" sqref="F24"/>
    </sheetView>
  </sheetViews>
  <sheetFormatPr defaultRowHeight="15" x14ac:dyDescent="0.25"/>
  <cols>
    <col min="1" max="1" width="20.42578125" bestFit="1" customWidth="1"/>
    <col min="2" max="2" width="20.7109375" bestFit="1" customWidth="1"/>
    <col min="3" max="3" width="22.85546875" bestFit="1" customWidth="1"/>
  </cols>
  <sheetData>
    <row r="1" spans="1:3" x14ac:dyDescent="0.25">
      <c r="B1" t="s">
        <v>1</v>
      </c>
      <c r="C1" t="s">
        <v>0</v>
      </c>
    </row>
    <row r="2" spans="1:3" x14ac:dyDescent="0.25">
      <c r="A2" t="s">
        <v>3</v>
      </c>
      <c r="B2">
        <v>-7.7600000000000002E-2</v>
      </c>
      <c r="C2">
        <v>8.1000000000000004E-6</v>
      </c>
    </row>
    <row r="3" spans="1:3" x14ac:dyDescent="0.25">
      <c r="B3">
        <v>2.1819999999999999</v>
      </c>
      <c r="C3">
        <v>2E-3</v>
      </c>
    </row>
    <row r="4" spans="1:3" x14ac:dyDescent="0.25">
      <c r="B4">
        <v>1.6169</v>
      </c>
      <c r="C4">
        <v>1.5E-3</v>
      </c>
    </row>
    <row r="5" spans="1:3" x14ac:dyDescent="0.25">
      <c r="B5">
        <v>1.0588</v>
      </c>
      <c r="C5">
        <v>1E-3</v>
      </c>
    </row>
    <row r="6" spans="1:3" x14ac:dyDescent="0.25">
      <c r="B6">
        <v>0.47560000000000002</v>
      </c>
      <c r="C6">
        <v>5.0000000000000001E-4</v>
      </c>
    </row>
    <row r="7" spans="1:3" x14ac:dyDescent="0.25">
      <c r="B7">
        <v>2.5399999999999999E-2</v>
      </c>
      <c r="C7">
        <v>1E-4</v>
      </c>
    </row>
    <row r="8" spans="1:3" x14ac:dyDescent="0.25">
      <c r="B8">
        <v>-2.9600000000000001E-2</v>
      </c>
      <c r="C8">
        <v>5.0000000000000002E-5</v>
      </c>
    </row>
    <row r="9" spans="1:3" x14ac:dyDescent="0.25">
      <c r="B9">
        <v>-7.5200000000000003E-2</v>
      </c>
      <c r="C9">
        <v>1.0000000000000001E-5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H24" sqref="H24"/>
    </sheetView>
  </sheetViews>
  <sheetFormatPr defaultRowHeight="15" x14ac:dyDescent="0.25"/>
  <cols>
    <col min="1" max="1" width="20.42578125" bestFit="1" customWidth="1"/>
    <col min="2" max="3" width="22.85546875" bestFit="1" customWidth="1"/>
    <col min="4" max="4" width="16.7109375" bestFit="1" customWidth="1"/>
    <col min="6" max="6" width="20.42578125" bestFit="1" customWidth="1"/>
  </cols>
  <sheetData>
    <row r="1" spans="1:3" x14ac:dyDescent="0.25">
      <c r="B1" t="s">
        <v>1</v>
      </c>
      <c r="C1" t="s">
        <v>0</v>
      </c>
    </row>
    <row r="2" spans="1:3" x14ac:dyDescent="0.25">
      <c r="A2" t="s">
        <v>2</v>
      </c>
      <c r="B2">
        <v>-8.6900000000000005E-2</v>
      </c>
      <c r="C2">
        <f>3.8*10^(-6)</f>
        <v>3.7999999999999996E-6</v>
      </c>
    </row>
    <row r="3" spans="1:3" x14ac:dyDescent="0.25">
      <c r="A3" t="s">
        <v>3</v>
      </c>
      <c r="B3">
        <v>-8.8400000000000006E-2</v>
      </c>
      <c r="C3">
        <f>4.2*10^(-6)</f>
        <v>4.1999999999999996E-6</v>
      </c>
    </row>
    <row r="4" spans="1:3" x14ac:dyDescent="0.25">
      <c r="B4">
        <v>7.3647</v>
      </c>
      <c r="C4" s="1">
        <v>2E-3</v>
      </c>
    </row>
    <row r="5" spans="1:3" x14ac:dyDescent="0.25">
      <c r="B5">
        <v>5.1425999999999998</v>
      </c>
      <c r="C5">
        <v>1.5E-3</v>
      </c>
    </row>
    <row r="6" spans="1:3" x14ac:dyDescent="0.25">
      <c r="B6">
        <v>3.7490000000000001</v>
      </c>
      <c r="C6">
        <v>1E-3</v>
      </c>
    </row>
    <row r="7" spans="1:3" x14ac:dyDescent="0.25">
      <c r="B7">
        <v>2.5640999999999998</v>
      </c>
      <c r="C7">
        <v>7.6999999999999996E-4</v>
      </c>
    </row>
    <row r="8" spans="1:3" x14ac:dyDescent="0.25">
      <c r="B8">
        <v>1.8433999999999999</v>
      </c>
      <c r="C8">
        <v>5.1999999999999995E-4</v>
      </c>
    </row>
    <row r="9" spans="1:3" x14ac:dyDescent="0.25">
      <c r="B9">
        <v>0.77580000000000005</v>
      </c>
      <c r="C9">
        <v>2.4000000000000001E-4</v>
      </c>
    </row>
    <row r="10" spans="1:3" x14ac:dyDescent="0.25">
      <c r="B10">
        <v>0.25209999999999999</v>
      </c>
      <c r="C10">
        <v>1E-4</v>
      </c>
    </row>
    <row r="11" spans="1:3" x14ac:dyDescent="0.25">
      <c r="B11">
        <v>0.16070000000000001</v>
      </c>
      <c r="C11">
        <v>7.4999999999999993E-5</v>
      </c>
    </row>
    <row r="12" spans="1:3" x14ac:dyDescent="0.25">
      <c r="B12">
        <v>6.9199999999999998E-2</v>
      </c>
      <c r="C12">
        <f>50*10^(-6)</f>
        <v>4.9999999999999996E-5</v>
      </c>
    </row>
    <row r="13" spans="1:3" x14ac:dyDescent="0.25">
      <c r="B13">
        <v>-1.46E-2</v>
      </c>
      <c r="C13">
        <f>25*10^(-6)</f>
        <v>2.4999999999999998E-5</v>
      </c>
    </row>
    <row r="14" spans="1:3" x14ac:dyDescent="0.25">
      <c r="B14">
        <v>-3.2199999999999999E-2</v>
      </c>
      <c r="C14">
        <v>2.0000000000000002E-5</v>
      </c>
    </row>
    <row r="15" spans="1:3" x14ac:dyDescent="0.25">
      <c r="B15">
        <v>-4.8800000000000003E-2</v>
      </c>
      <c r="C15">
        <v>1.5E-5</v>
      </c>
    </row>
    <row r="16" spans="1:3" x14ac:dyDescent="0.25">
      <c r="B16">
        <v>-6.7299999999999999E-2</v>
      </c>
      <c r="C16">
        <f>10*10^(-6)</f>
        <v>9.9999999999999991E-6</v>
      </c>
    </row>
    <row r="17" spans="2:10" x14ac:dyDescent="0.25">
      <c r="B17">
        <v>-8.43E-2</v>
      </c>
      <c r="C17">
        <f>5*10^(-6)</f>
        <v>4.9999999999999996E-6</v>
      </c>
    </row>
    <row r="19" spans="2:10" x14ac:dyDescent="0.25">
      <c r="C19" s="1"/>
    </row>
    <row r="20" spans="2:10" x14ac:dyDescent="0.25">
      <c r="C20" s="1"/>
    </row>
    <row r="21" spans="2:10" x14ac:dyDescent="0.25">
      <c r="C21" s="1"/>
    </row>
    <row r="22" spans="2:10" x14ac:dyDescent="0.25">
      <c r="C22" s="1"/>
    </row>
    <row r="23" spans="2:10" x14ac:dyDescent="0.25">
      <c r="C23" s="1"/>
    </row>
    <row r="24" spans="2:10" x14ac:dyDescent="0.25">
      <c r="C24" s="1"/>
    </row>
    <row r="25" spans="2:10" x14ac:dyDescent="0.25">
      <c r="C25" s="1"/>
    </row>
    <row r="26" spans="2:10" x14ac:dyDescent="0.25">
      <c r="C26" s="1"/>
    </row>
    <row r="27" spans="2:10" x14ac:dyDescent="0.25">
      <c r="C27" s="1"/>
    </row>
    <row r="28" spans="2:10" x14ac:dyDescent="0.25">
      <c r="C28" s="1"/>
      <c r="J28" s="1"/>
    </row>
    <row r="29" spans="2:10" x14ac:dyDescent="0.25">
      <c r="C29" s="1"/>
    </row>
    <row r="30" spans="2:10" x14ac:dyDescent="0.25">
      <c r="C30" s="1"/>
    </row>
    <row r="31" spans="2:10" x14ac:dyDescent="0.25">
      <c r="C31" s="1"/>
    </row>
    <row r="32" spans="2:10" x14ac:dyDescent="0.25">
      <c r="C32" s="1"/>
    </row>
    <row r="33" spans="3:3" x14ac:dyDescent="0.25">
      <c r="C33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23" sqref="D23"/>
    </sheetView>
  </sheetViews>
  <sheetFormatPr defaultRowHeight="15" x14ac:dyDescent="0.25"/>
  <cols>
    <col min="1" max="1" width="20.42578125" bestFit="1" customWidth="1"/>
    <col min="2" max="2" width="20.7109375" bestFit="1" customWidth="1"/>
    <col min="3" max="3" width="22.85546875" bestFit="1" customWidth="1"/>
  </cols>
  <sheetData>
    <row r="1" spans="1:4" x14ac:dyDescent="0.25">
      <c r="B1" t="s">
        <v>1</v>
      </c>
      <c r="C1" t="s">
        <v>0</v>
      </c>
    </row>
    <row r="2" spans="1:4" x14ac:dyDescent="0.25">
      <c r="B2" s="2">
        <v>10.5237</v>
      </c>
      <c r="C2" s="2">
        <v>2E-3</v>
      </c>
    </row>
    <row r="3" spans="1:4" x14ac:dyDescent="0.25">
      <c r="B3" s="2">
        <v>10.5237</v>
      </c>
      <c r="C3" s="2">
        <v>1.5E-3</v>
      </c>
    </row>
    <row r="4" spans="1:4" x14ac:dyDescent="0.25">
      <c r="B4" s="2">
        <v>10.5237</v>
      </c>
      <c r="C4" s="2">
        <v>1E-3</v>
      </c>
    </row>
    <row r="5" spans="1:4" x14ac:dyDescent="0.25">
      <c r="B5">
        <v>10.252700000000001</v>
      </c>
      <c r="C5">
        <v>9.5E-4</v>
      </c>
    </row>
    <row r="6" spans="1:4" x14ac:dyDescent="0.25">
      <c r="B6">
        <v>9.7761999999999993</v>
      </c>
      <c r="C6">
        <v>8.9999999999999998E-4</v>
      </c>
    </row>
    <row r="7" spans="1:4" x14ac:dyDescent="0.25">
      <c r="B7">
        <v>8.7434999999999992</v>
      </c>
      <c r="C7">
        <v>8.0000000000000004E-4</v>
      </c>
    </row>
    <row r="8" spans="1:4" x14ac:dyDescent="0.25">
      <c r="B8">
        <v>7.6063999999999998</v>
      </c>
      <c r="C8">
        <v>6.9999999999999999E-4</v>
      </c>
    </row>
    <row r="9" spans="1:4" x14ac:dyDescent="0.25">
      <c r="B9">
        <v>5.5606</v>
      </c>
      <c r="C9">
        <v>5.0000000000000001E-4</v>
      </c>
    </row>
    <row r="10" spans="1:4" x14ac:dyDescent="0.25">
      <c r="B10">
        <v>2.6227999999999998</v>
      </c>
      <c r="C10">
        <v>2.5000000000000001E-4</v>
      </c>
    </row>
    <row r="11" spans="1:4" x14ac:dyDescent="0.25">
      <c r="B11">
        <v>1.0167999999999999</v>
      </c>
      <c r="C11">
        <v>1E-4</v>
      </c>
    </row>
    <row r="12" spans="1:4" x14ac:dyDescent="0.25">
      <c r="B12">
        <v>0.70309999999999995</v>
      </c>
      <c r="C12">
        <v>7.4999999999999993E-5</v>
      </c>
    </row>
    <row r="13" spans="1:4" x14ac:dyDescent="0.25">
      <c r="B13">
        <v>0.4486</v>
      </c>
      <c r="C13">
        <v>5.0000000000000002E-5</v>
      </c>
    </row>
    <row r="14" spans="1:4" x14ac:dyDescent="0.25">
      <c r="B14">
        <v>0.157</v>
      </c>
      <c r="C14">
        <v>2.5000000000000001E-5</v>
      </c>
      <c r="D14" s="3"/>
    </row>
    <row r="15" spans="1:4" x14ac:dyDescent="0.25">
      <c r="B15">
        <v>-1.0800000000000001E-2</v>
      </c>
      <c r="C15">
        <v>1.0000000000000001E-5</v>
      </c>
    </row>
    <row r="16" spans="1:4" x14ac:dyDescent="0.25">
      <c r="A16" t="s">
        <v>3</v>
      </c>
      <c r="B16">
        <v>-4.1200000000000001E-2</v>
      </c>
      <c r="C16">
        <v>7.5000000000000002E-6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D28" sqref="D28"/>
    </sheetView>
  </sheetViews>
  <sheetFormatPr defaultRowHeight="15" x14ac:dyDescent="0.25"/>
  <cols>
    <col min="1" max="1" width="20.42578125" bestFit="1" customWidth="1"/>
    <col min="2" max="2" width="20.7109375" bestFit="1" customWidth="1"/>
    <col min="3" max="3" width="22.85546875" bestFit="1" customWidth="1"/>
  </cols>
  <sheetData>
    <row r="1" spans="1:3" x14ac:dyDescent="0.25">
      <c r="B1" t="s">
        <v>1</v>
      </c>
      <c r="C1" t="s">
        <v>0</v>
      </c>
    </row>
    <row r="2" spans="1:3" x14ac:dyDescent="0.25">
      <c r="B2" s="2">
        <v>10.5237</v>
      </c>
      <c r="C2" s="2">
        <v>1E-3</v>
      </c>
    </row>
    <row r="3" spans="1:3" x14ac:dyDescent="0.25">
      <c r="B3" s="2">
        <v>10.5237</v>
      </c>
      <c r="C3" s="2">
        <v>5.0000000000000001E-4</v>
      </c>
    </row>
    <row r="4" spans="1:3" x14ac:dyDescent="0.25">
      <c r="B4" s="2">
        <v>10.5237</v>
      </c>
      <c r="C4" s="2">
        <v>4.0000000000000002E-4</v>
      </c>
    </row>
    <row r="5" spans="1:3" x14ac:dyDescent="0.25">
      <c r="B5" s="2">
        <v>10.5237</v>
      </c>
      <c r="C5" s="2">
        <v>3.5E-4</v>
      </c>
    </row>
    <row r="6" spans="1:3" x14ac:dyDescent="0.25">
      <c r="B6">
        <v>10.382999999999999</v>
      </c>
      <c r="C6">
        <v>2.9999999999999997E-4</v>
      </c>
    </row>
    <row r="7" spans="1:3" x14ac:dyDescent="0.25">
      <c r="B7" s="3">
        <v>8.5465</v>
      </c>
      <c r="C7" s="3">
        <v>2.5000000000000001E-4</v>
      </c>
    </row>
    <row r="8" spans="1:3" x14ac:dyDescent="0.25">
      <c r="B8" s="3">
        <v>6.8327</v>
      </c>
      <c r="C8">
        <v>2.0000000000000001E-4</v>
      </c>
    </row>
    <row r="9" spans="1:3" x14ac:dyDescent="0.25">
      <c r="B9" s="3">
        <v>4.9741999999999997</v>
      </c>
      <c r="C9" s="3">
        <v>1.4999999999999999E-4</v>
      </c>
    </row>
    <row r="10" spans="1:3" x14ac:dyDescent="0.25">
      <c r="B10" s="3">
        <v>3.2749999999999999</v>
      </c>
      <c r="C10">
        <v>1E-4</v>
      </c>
    </row>
    <row r="11" spans="1:3" x14ac:dyDescent="0.25">
      <c r="B11" s="3">
        <v>2.3995000000000002</v>
      </c>
      <c r="C11" s="3">
        <v>7.4999999999999993E-5</v>
      </c>
    </row>
    <row r="12" spans="1:3" x14ac:dyDescent="0.25">
      <c r="B12" s="3">
        <v>1.5279</v>
      </c>
      <c r="C12">
        <v>5.0000000000000002E-5</v>
      </c>
    </row>
    <row r="13" spans="1:3" x14ac:dyDescent="0.25">
      <c r="B13" s="3">
        <v>0.65569999999999995</v>
      </c>
      <c r="C13">
        <v>2.5000000000000001E-5</v>
      </c>
    </row>
    <row r="14" spans="1:3" x14ac:dyDescent="0.25">
      <c r="B14" s="3">
        <v>0.1431</v>
      </c>
      <c r="C14">
        <v>1.0000000000000001E-5</v>
      </c>
    </row>
    <row r="15" spans="1:3" x14ac:dyDescent="0.25">
      <c r="A15" t="s">
        <v>3</v>
      </c>
      <c r="B15">
        <v>5.9700000000000003E-2</v>
      </c>
      <c r="C15">
        <v>7.6000000000000001E-6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5" sqref="C15"/>
    </sheetView>
  </sheetViews>
  <sheetFormatPr defaultRowHeight="15" x14ac:dyDescent="0.25"/>
  <cols>
    <col min="1" max="1" width="20.42578125" bestFit="1" customWidth="1"/>
    <col min="2" max="2" width="20.7109375" bestFit="1" customWidth="1"/>
    <col min="3" max="3" width="22.85546875" bestFit="1" customWidth="1"/>
  </cols>
  <sheetData>
    <row r="1" spans="1:7" x14ac:dyDescent="0.25">
      <c r="B1" t="s">
        <v>1</v>
      </c>
      <c r="C1" t="s">
        <v>0</v>
      </c>
    </row>
    <row r="2" spans="1:7" x14ac:dyDescent="0.25">
      <c r="B2" s="2">
        <v>10.5327</v>
      </c>
      <c r="C2" s="2">
        <v>1E-3</v>
      </c>
    </row>
    <row r="3" spans="1:7" x14ac:dyDescent="0.25">
      <c r="B3" s="2">
        <v>10.5327</v>
      </c>
      <c r="C3" s="2">
        <v>5.0000000000000001E-4</v>
      </c>
    </row>
    <row r="4" spans="1:7" x14ac:dyDescent="0.25">
      <c r="B4">
        <v>10.5174</v>
      </c>
      <c r="C4">
        <v>1E-4</v>
      </c>
    </row>
    <row r="5" spans="1:7" x14ac:dyDescent="0.25">
      <c r="B5">
        <v>8.4331999999999994</v>
      </c>
      <c r="C5">
        <v>8.0000000000000007E-5</v>
      </c>
    </row>
    <row r="6" spans="1:7" x14ac:dyDescent="0.25">
      <c r="B6">
        <v>6.2028999999999996</v>
      </c>
      <c r="C6">
        <v>6.0000000000000002E-5</v>
      </c>
    </row>
    <row r="7" spans="1:7" x14ac:dyDescent="0.25">
      <c r="B7">
        <v>5.1452999999999998</v>
      </c>
      <c r="C7">
        <v>5.0000000000000002E-5</v>
      </c>
      <c r="G7" s="3"/>
    </row>
    <row r="8" spans="1:7" x14ac:dyDescent="0.25">
      <c r="B8">
        <v>3.9944000000000002</v>
      </c>
      <c r="C8">
        <v>4.0000000000000003E-5</v>
      </c>
    </row>
    <row r="9" spans="1:7" x14ac:dyDescent="0.25">
      <c r="B9">
        <v>1.7454000000000001</v>
      </c>
      <c r="C9">
        <v>2.0000000000000002E-5</v>
      </c>
    </row>
    <row r="10" spans="1:7" x14ac:dyDescent="0.25">
      <c r="B10">
        <v>0.6502</v>
      </c>
      <c r="C10">
        <v>1.0000000000000001E-5</v>
      </c>
    </row>
    <row r="11" spans="1:7" x14ac:dyDescent="0.25">
      <c r="A11" t="s">
        <v>3</v>
      </c>
      <c r="B11">
        <v>0.41220000000000001</v>
      </c>
      <c r="C11">
        <f>7.9*10^(-6)</f>
        <v>7.9000000000000006E-6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1" sqref="C21"/>
    </sheetView>
  </sheetViews>
  <sheetFormatPr defaultRowHeight="15" x14ac:dyDescent="0.25"/>
  <cols>
    <col min="1" max="1" width="20.42578125" bestFit="1" customWidth="1"/>
    <col min="2" max="2" width="20.7109375" bestFit="1" customWidth="1"/>
    <col min="3" max="3" width="22.85546875" bestFit="1" customWidth="1"/>
  </cols>
  <sheetData>
    <row r="1" spans="1:7" x14ac:dyDescent="0.25">
      <c r="B1" t="s">
        <v>1</v>
      </c>
      <c r="C1" t="s">
        <v>0</v>
      </c>
    </row>
    <row r="2" spans="1:7" x14ac:dyDescent="0.25">
      <c r="B2" s="2">
        <v>10.5237</v>
      </c>
      <c r="C2" s="2">
        <v>5.0000000000000001E-4</v>
      </c>
    </row>
    <row r="3" spans="1:7" x14ac:dyDescent="0.25">
      <c r="B3" s="2">
        <v>10.5237</v>
      </c>
      <c r="C3" s="2">
        <v>1E-4</v>
      </c>
    </row>
    <row r="4" spans="1:7" x14ac:dyDescent="0.25">
      <c r="B4" s="2">
        <v>10.5237</v>
      </c>
      <c r="C4" s="2">
        <v>5.0000000000000002E-5</v>
      </c>
    </row>
    <row r="5" spans="1:7" x14ac:dyDescent="0.25">
      <c r="B5" s="2">
        <v>10.5237</v>
      </c>
      <c r="C5" s="2">
        <v>4.0000000000000003E-5</v>
      </c>
    </row>
    <row r="6" spans="1:7" x14ac:dyDescent="0.25">
      <c r="B6">
        <v>10.3338</v>
      </c>
      <c r="C6">
        <v>3.4999999999999997E-5</v>
      </c>
    </row>
    <row r="7" spans="1:7" x14ac:dyDescent="0.25">
      <c r="B7">
        <v>8.8824000000000005</v>
      </c>
      <c r="C7">
        <v>3.0000000000000001E-5</v>
      </c>
    </row>
    <row r="8" spans="1:7" x14ac:dyDescent="0.25">
      <c r="B8">
        <v>7.1786000000000003</v>
      </c>
      <c r="C8">
        <v>2.5000000000000001E-5</v>
      </c>
      <c r="G8" s="3"/>
    </row>
    <row r="9" spans="1:7" x14ac:dyDescent="0.25">
      <c r="B9">
        <v>5.4519000000000002</v>
      </c>
      <c r="C9">
        <v>2.0000000000000002E-5</v>
      </c>
    </row>
    <row r="10" spans="1:7" x14ac:dyDescent="0.25">
      <c r="B10">
        <v>3.8159999999999998</v>
      </c>
      <c r="C10">
        <v>1.5E-5</v>
      </c>
    </row>
    <row r="11" spans="1:7" x14ac:dyDescent="0.25">
      <c r="B11">
        <v>2.1339000000000001</v>
      </c>
      <c r="C11">
        <v>1.0000000000000001E-5</v>
      </c>
    </row>
    <row r="12" spans="1:7" x14ac:dyDescent="0.25">
      <c r="A12" t="s">
        <v>3</v>
      </c>
      <c r="B12">
        <v>1.2837000000000001</v>
      </c>
      <c r="C12">
        <v>7.5000000000000002E-6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2" sqref="B22"/>
    </sheetView>
  </sheetViews>
  <sheetFormatPr defaultRowHeight="15" x14ac:dyDescent="0.25"/>
  <cols>
    <col min="1" max="1" width="20.42578125" bestFit="1" customWidth="1"/>
    <col min="2" max="2" width="20.7109375" bestFit="1" customWidth="1"/>
    <col min="3" max="3" width="22.85546875" bestFit="1" customWidth="1"/>
  </cols>
  <sheetData>
    <row r="1" spans="1:6" x14ac:dyDescent="0.25">
      <c r="B1" t="s">
        <v>1</v>
      </c>
      <c r="C1" t="s">
        <v>0</v>
      </c>
    </row>
    <row r="2" spans="1:6" x14ac:dyDescent="0.25">
      <c r="B2" s="2">
        <v>10.5237</v>
      </c>
      <c r="C2" s="2">
        <v>5.0000000000000002E-5</v>
      </c>
    </row>
    <row r="3" spans="1:6" x14ac:dyDescent="0.25">
      <c r="B3" s="2">
        <v>10.5237</v>
      </c>
      <c r="C3" s="2">
        <v>2.5000000000000001E-5</v>
      </c>
    </row>
    <row r="4" spans="1:6" x14ac:dyDescent="0.25">
      <c r="B4" s="2">
        <v>10.5237</v>
      </c>
      <c r="C4" s="2">
        <v>2.0000000000000002E-5</v>
      </c>
    </row>
    <row r="5" spans="1:6" x14ac:dyDescent="0.25">
      <c r="B5" s="2">
        <v>10.5237</v>
      </c>
      <c r="C5" s="2">
        <v>1.5E-5</v>
      </c>
    </row>
    <row r="6" spans="1:6" x14ac:dyDescent="0.25">
      <c r="B6">
        <v>10.481999999999999</v>
      </c>
      <c r="C6">
        <v>1.4E-5</v>
      </c>
      <c r="F6" s="3"/>
    </row>
    <row r="7" spans="1:6" x14ac:dyDescent="0.25">
      <c r="B7">
        <v>9.8856000000000002</v>
      </c>
      <c r="C7">
        <v>1.2999999999999999E-5</v>
      </c>
    </row>
    <row r="8" spans="1:6" x14ac:dyDescent="0.25">
      <c r="B8">
        <v>8.8155000000000001</v>
      </c>
      <c r="C8">
        <v>1.2E-5</v>
      </c>
    </row>
    <row r="9" spans="1:6" x14ac:dyDescent="0.25">
      <c r="B9">
        <v>7.9409999999999998</v>
      </c>
      <c r="C9">
        <v>1.1E-5</v>
      </c>
    </row>
    <row r="10" spans="1:6" x14ac:dyDescent="0.25">
      <c r="B10">
        <v>6.7973999999999997</v>
      </c>
      <c r="C10">
        <v>1.0000000000000001E-5</v>
      </c>
    </row>
    <row r="11" spans="1:6" x14ac:dyDescent="0.25">
      <c r="B11">
        <v>5.9229000000000003</v>
      </c>
      <c r="C11">
        <v>9.0000000000000002E-6</v>
      </c>
    </row>
    <row r="12" spans="1:6" x14ac:dyDescent="0.25">
      <c r="A12" t="s">
        <v>3</v>
      </c>
      <c r="B12">
        <v>3.9237000000000002</v>
      </c>
      <c r="C12">
        <f>7.4*10^(-6)</f>
        <v>7.4000000000000003E-6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 dB</vt:lpstr>
      <vt:lpstr>10 dB</vt:lpstr>
      <vt:lpstr>20 dB</vt:lpstr>
      <vt:lpstr>30 dB</vt:lpstr>
      <vt:lpstr>40 dB</vt:lpstr>
      <vt:lpstr>50 dB</vt:lpstr>
      <vt:lpstr>60 dB</vt:lpstr>
      <vt:lpstr>70 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 Lab</dc:creator>
  <cp:lastModifiedBy>Yavuz Lab</cp:lastModifiedBy>
  <dcterms:created xsi:type="dcterms:W3CDTF">2015-07-16T17:22:47Z</dcterms:created>
  <dcterms:modified xsi:type="dcterms:W3CDTF">2015-07-17T17:10:30Z</dcterms:modified>
</cp:coreProperties>
</file>